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KECAMATAN KLAKAH\KEPEGAWAIAN\LAPORAN KEPEGAWAIAN\"/>
    </mc:Choice>
  </mc:AlternateContent>
  <xr:revisionPtr revIDLastSave="0" documentId="13_ncr:1_{DFC2E663-DEF2-409D-847E-297F07489AD6}" xr6:coauthVersionLast="37" xr6:coauthVersionMax="37" xr10:uidLastSave="{00000000-0000-0000-0000-000000000000}"/>
  <bookViews>
    <workbookView xWindow="0" yWindow="0" windowWidth="20490" windowHeight="7245" xr2:uid="{C6FE30D9-4645-4293-86CC-6E6B9FB3018E}"/>
  </bookViews>
  <sheets>
    <sheet name="Nama ASN" sheetId="1" r:id="rId1"/>
    <sheet name="Rekap pegawai" sheetId="3" r:id="rId2"/>
    <sheet name="Pendidikan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4" l="1"/>
  <c r="W8" i="4"/>
  <c r="Y8" i="4" s="1"/>
  <c r="Y9" i="4"/>
  <c r="X9" i="4"/>
  <c r="W9" i="4"/>
  <c r="AJ8" i="3"/>
  <c r="AF8" i="3"/>
  <c r="AE8" i="3"/>
  <c r="AG8" i="3" s="1"/>
</calcChain>
</file>

<file path=xl/sharedStrings.xml><?xml version="1.0" encoding="utf-8"?>
<sst xmlns="http://schemas.openxmlformats.org/spreadsheetml/2006/main" count="321" uniqueCount="180">
  <si>
    <t>NO</t>
  </si>
  <si>
    <t>NAMA</t>
  </si>
  <si>
    <t>NIP</t>
  </si>
  <si>
    <t>BHISMARIYAH GASUS RUBIATININGSIH</t>
  </si>
  <si>
    <t>19720929 200701 2 010</t>
  </si>
  <si>
    <t>LUMAJANG, 29 September 1972</t>
  </si>
  <si>
    <t>TTL</t>
  </si>
  <si>
    <t>Perempuan</t>
  </si>
  <si>
    <t>JENIS KELAMIN</t>
  </si>
  <si>
    <t>MUHAMAD SAYYIDINA ALI</t>
  </si>
  <si>
    <t>19780410 201406 1 001</t>
  </si>
  <si>
    <t>LUMAJANG, 10 April 1978</t>
  </si>
  <si>
    <t>Laki - Laki</t>
  </si>
  <si>
    <t>PENDIDIKAN TERAKHIR</t>
  </si>
  <si>
    <t>ISHAFI</t>
  </si>
  <si>
    <t>19660509 200701 1 021</t>
  </si>
  <si>
    <t>LUMAJANG, 09 Mei 1966</t>
  </si>
  <si>
    <t>SLTA</t>
  </si>
  <si>
    <t>SMA NEGERI LUMAJANG</t>
  </si>
  <si>
    <t>IPS</t>
  </si>
  <si>
    <t>YUNUS AFRIYANTO, S.H</t>
  </si>
  <si>
    <t>19660602 199403 1 009</t>
  </si>
  <si>
    <t>LUMAJANG, 02 Juni 1966</t>
  </si>
  <si>
    <t>S-1</t>
  </si>
  <si>
    <t>STIH JENDERAL SUDIRMAN LUMAJANG</t>
  </si>
  <si>
    <t>ILMU HUKUM</t>
  </si>
  <si>
    <t>DIDIK BUDI SANTOSO, SH,MM</t>
  </si>
  <si>
    <t>19661111 198903 1 013</t>
  </si>
  <si>
    <t>LUMAJANG, 11 November 1966</t>
  </si>
  <si>
    <t>MAGISTER MANAJEMEN</t>
  </si>
  <si>
    <t>S-2</t>
  </si>
  <si>
    <t>SUHARTO</t>
  </si>
  <si>
    <t>19670403 199403 1 013</t>
  </si>
  <si>
    <t>LUMAJANG, 03 April 1967</t>
  </si>
  <si>
    <t>SMA MUHAMMADIYAH 1 LUMAJANG</t>
  </si>
  <si>
    <t>BIOLOGI</t>
  </si>
  <si>
    <t>ANIK SUBIANANIK</t>
  </si>
  <si>
    <t>19680702 198802 2 001</t>
  </si>
  <si>
    <t>LUMAJANG, 02 Juli 1968</t>
  </si>
  <si>
    <t>SMA NEGERI 02 LUMAJANG KAB.LUMAJANG</t>
  </si>
  <si>
    <t>IPA</t>
  </si>
  <si>
    <t>PAKET C</t>
  </si>
  <si>
    <t>ARIEF MASHUDI, S.Pi,M.P</t>
  </si>
  <si>
    <t>19730415 199803 1 011</t>
  </si>
  <si>
    <t>LUMAJANG, 15 April 1973</t>
  </si>
  <si>
    <t>UNIVERSITAS NEGERI JEMBER</t>
  </si>
  <si>
    <t>MAGISTER AGRIBISNIS</t>
  </si>
  <si>
    <t xml:space="preserve">SEKOLAH TINGGI ILMU EKONOMI "MAHARDHIKA" SURABAYA </t>
  </si>
  <si>
    <t>SLTP</t>
  </si>
  <si>
    <t>SMPN 2 KLAKAH</t>
  </si>
  <si>
    <t>UMUM</t>
  </si>
  <si>
    <t>NOVIE LISTIANDARI</t>
  </si>
  <si>
    <t>19791120 201406 2 002</t>
  </si>
  <si>
    <t>LUMAJANG, 20 November 1979</t>
  </si>
  <si>
    <t>SMU NEGERI 1 KLAKAH</t>
  </si>
  <si>
    <t>NENY TRIANA, S.P</t>
  </si>
  <si>
    <t>19810804 200901 2 001</t>
  </si>
  <si>
    <t>TULUNGAGUNG, 04 Agustus 1981</t>
  </si>
  <si>
    <t>UNIVERSITAS LUMAJANG</t>
  </si>
  <si>
    <t>SOSIAL EKONOMI PERTANIAN</t>
  </si>
  <si>
    <t>ROMY BEGIANDI, S.Pd.SD</t>
  </si>
  <si>
    <t>19820729 201406 1 002</t>
  </si>
  <si>
    <t>LUMAJANG, 29 Juli 1982</t>
  </si>
  <si>
    <t>UNIVERSITAS TERBUKA JEMBER</t>
  </si>
  <si>
    <t>PGSD</t>
  </si>
  <si>
    <t>RIOVANI ANGGARA HARIYADI, A.Md</t>
  </si>
  <si>
    <t>19851127 201001 1 017</t>
  </si>
  <si>
    <t>LUMAJANG, 27 November 1985</t>
  </si>
  <si>
    <t>D-III</t>
  </si>
  <si>
    <t>POLITEKNIK NEGERI MALANG</t>
  </si>
  <si>
    <t>MANAJEMEN INFORMATIKA</t>
  </si>
  <si>
    <t>KECAMATAN KLAKAH</t>
  </si>
  <si>
    <t>01 Desember 2024</t>
  </si>
  <si>
    <t>01 Juli 2024</t>
  </si>
  <si>
    <t>01 Juni 2024</t>
  </si>
  <si>
    <t>01 Mei 2025</t>
  </si>
  <si>
    <t>01 Agustus 2026</t>
  </si>
  <si>
    <t>01 Oktober 2030</t>
  </si>
  <si>
    <t>01 Mei 2031</t>
  </si>
  <si>
    <t>01 Mei 2036</t>
  </si>
  <si>
    <t>01 Desember 2037</t>
  </si>
  <si>
    <t>01 Agustus 2042</t>
  </si>
  <si>
    <t>01 Desember 2043</t>
  </si>
  <si>
    <t>PENSIUN</t>
  </si>
  <si>
    <t>01 September 2039</t>
  </si>
  <si>
    <t>JABATAN</t>
  </si>
  <si>
    <t>Camat</t>
  </si>
  <si>
    <t>Kasi Pelayanan Umum</t>
  </si>
  <si>
    <t>Kasi Pemerintahan</t>
  </si>
  <si>
    <t>HERU FEBRIANTO</t>
  </si>
  <si>
    <t>DINI PUSPASARI</t>
  </si>
  <si>
    <t>ISTIKA YUDITA ANGGRAINI</t>
  </si>
  <si>
    <t>NUR IKHWATUL BADRIYAH</t>
  </si>
  <si>
    <t>ABDUL HALIM</t>
  </si>
  <si>
    <t>RETNO NOVIANI</t>
  </si>
  <si>
    <t>TIFANI DWI RAHMAWATI</t>
  </si>
  <si>
    <t>DAVID KURNIAWAN</t>
  </si>
  <si>
    <t>-</t>
  </si>
  <si>
    <t>GOL / PANGKAT</t>
  </si>
  <si>
    <t>TMT GOLONGAN</t>
  </si>
  <si>
    <t>DATA KEPEGAWAIAN</t>
  </si>
  <si>
    <t>IVb</t>
  </si>
  <si>
    <t>IIId</t>
  </si>
  <si>
    <t>IIIc</t>
  </si>
  <si>
    <t>IIIb</t>
  </si>
  <si>
    <t>IIIa</t>
  </si>
  <si>
    <t>IId</t>
  </si>
  <si>
    <t>IIc</t>
  </si>
  <si>
    <t>IIa</t>
  </si>
  <si>
    <t>Kasi Pemberdayaan Masyarakat</t>
  </si>
  <si>
    <t>Sekretaris Camat</t>
  </si>
  <si>
    <t>Staf Seksi Pemerintahan</t>
  </si>
  <si>
    <t>Staf Seksi Pelayanan Umum</t>
  </si>
  <si>
    <t>Staf Seksi Pemberdayaan Mayarakat</t>
  </si>
  <si>
    <t>Staf Sub bag Umum dan Kepegawaian</t>
  </si>
  <si>
    <t>Staf Sub bag Keuangan</t>
  </si>
  <si>
    <t>Kasubag Umum dan Kepegawaian</t>
  </si>
  <si>
    <t>Kaasubag Keuangan</t>
  </si>
  <si>
    <t>28 Tahun 0 Bulan</t>
  </si>
  <si>
    <t>23 tahun 1 bulan</t>
  </si>
  <si>
    <t>24 tahun 07 bulan</t>
  </si>
  <si>
    <t>l5 tahun 02 bulan</t>
  </si>
  <si>
    <t>19 Tahun 3 Bulan</t>
  </si>
  <si>
    <t>14 tahun 11 bulan</t>
  </si>
  <si>
    <t>24 tahun 02 bulan</t>
  </si>
  <si>
    <t>17 tahun 2 bulan</t>
  </si>
  <si>
    <t>10 tahun 3 bulan</t>
  </si>
  <si>
    <t>LUMAJANG, 11 Agustus 1978</t>
  </si>
  <si>
    <t>16 Tahun 0 Bulan</t>
  </si>
  <si>
    <t>UNIVERSITAS MUHAMMADIYAH MALANG</t>
  </si>
  <si>
    <t>ILMU EKONOMI DAN STUDI PEMBANGUNAN</t>
  </si>
  <si>
    <t>SITUBONDO, 26 April 1979</t>
  </si>
  <si>
    <t>UNIVERSITAS BRAWIJAYA</t>
  </si>
  <si>
    <t>AKUNTANSI</t>
  </si>
  <si>
    <t>11 Tahun 0 Bulan</t>
  </si>
  <si>
    <t>LUMAJANG, 21 November 1987</t>
  </si>
  <si>
    <t>UNIVERSITAS NEGERI SURABAYA</t>
  </si>
  <si>
    <t>PENDIDIKAN EKONOMI KOPERASI</t>
  </si>
  <si>
    <t>6 Tahun 0 Bulan</t>
  </si>
  <si>
    <t>LUMAJANG, 07 Juni 1991</t>
  </si>
  <si>
    <t>UNIVERSITAS JEMBER</t>
  </si>
  <si>
    <t>PENDIDIKAN ILMU PENGETAHUAN SOSIAL/PENDIDIKAN SEJARAH</t>
  </si>
  <si>
    <t>LUMAJANG, 05 Juli 1992</t>
  </si>
  <si>
    <t>8 Tahun 0 Bulan</t>
  </si>
  <si>
    <t>TEKNIK SIPIL</t>
  </si>
  <si>
    <t>LUMAJANG, 04 Februari 1993</t>
  </si>
  <si>
    <t>UNIVERSITAS WIDYA GAMA LUMAJANG</t>
  </si>
  <si>
    <t>MANAJEMEN</t>
  </si>
  <si>
    <t>LUMAJANG, 27 Juni 1994</t>
  </si>
  <si>
    <t>12 Tahun 0 Bulan</t>
  </si>
  <si>
    <t>SMK DARUL MUKHLASHIN PROBOLINGGO</t>
  </si>
  <si>
    <t>TEKNIK OTOMOTIF KENDARAAN RINGAN</t>
  </si>
  <si>
    <t>LUMAJANG, 19 Juli 1994</t>
  </si>
  <si>
    <t>STIE WIDYA GAMA LUMAJANG</t>
  </si>
  <si>
    <t>No</t>
  </si>
  <si>
    <t>Unit Kerja</t>
  </si>
  <si>
    <t>L</t>
  </si>
  <si>
    <t>P</t>
  </si>
  <si>
    <t>GOLONGAN</t>
  </si>
  <si>
    <t>Ib</t>
  </si>
  <si>
    <t>IIb</t>
  </si>
  <si>
    <t>Ia</t>
  </si>
  <si>
    <t>Ic</t>
  </si>
  <si>
    <t>Id</t>
  </si>
  <si>
    <t>Tenaga Kontrak</t>
  </si>
  <si>
    <t>Kecamatan Klakah</t>
  </si>
  <si>
    <t>JUMLAH</t>
  </si>
  <si>
    <t>TENAGA KONTRAK</t>
  </si>
  <si>
    <t>IVa</t>
  </si>
  <si>
    <t>JUMLAH TOTAL</t>
  </si>
  <si>
    <t>APARATUR SIPIL NEGARA</t>
  </si>
  <si>
    <t>PENDIDIKAN</t>
  </si>
  <si>
    <t>SD</t>
  </si>
  <si>
    <t>SMP</t>
  </si>
  <si>
    <t>D-1</t>
  </si>
  <si>
    <t>D-2</t>
  </si>
  <si>
    <t>D-3</t>
  </si>
  <si>
    <t>D-4</t>
  </si>
  <si>
    <t>S-3</t>
  </si>
  <si>
    <t>PNS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</si>
</sst>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2"/>
      <color rgb="FF616161"/>
      <name val="Arial"/>
      <family val="2"/>
    </font>
    <font>
      <sz val="12"/>
      <color rgb="FF46464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D0D0D"/>
      <name val="Arial"/>
      <family val="2"/>
    </font>
    <font>
      <b/>
      <u/>
      <sz val="12"/>
      <color rgb="FF0D0D0D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7192E-BCB0-44BC-8384-48DBE06F80D4}">
  <dimension ref="A1:M35"/>
  <sheetViews>
    <sheetView tabSelected="1" topLeftCell="A10" zoomScale="60" zoomScaleNormal="60" workbookViewId="0">
      <selection activeCell="C17" sqref="C17"/>
    </sheetView>
  </sheetViews>
  <sheetFormatPr defaultRowHeight="15" x14ac:dyDescent="0.25"/>
  <cols>
    <col min="1" max="1" width="9.140625" style="1"/>
    <col min="2" max="2" width="46.5703125" style="1" customWidth="1"/>
    <col min="3" max="4" width="28.42578125" style="1" customWidth="1"/>
    <col min="5" max="5" width="28.42578125" style="6" customWidth="1"/>
    <col min="6" max="6" width="43.85546875" style="1" customWidth="1"/>
    <col min="7" max="7" width="37.85546875" style="1" customWidth="1"/>
    <col min="8" max="8" width="19.42578125" style="1" customWidth="1"/>
    <col min="9" max="9" width="11.85546875" style="1" customWidth="1"/>
    <col min="10" max="10" width="64.140625" style="1" customWidth="1"/>
    <col min="11" max="11" width="32" style="1" customWidth="1"/>
    <col min="12" max="12" width="9.140625" style="1"/>
    <col min="13" max="13" width="23.7109375" style="1" customWidth="1"/>
    <col min="14" max="16384" width="9.140625" style="1"/>
  </cols>
  <sheetData>
    <row r="1" spans="1:13" ht="28.5" x14ac:dyDescent="0.2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28.5" x14ac:dyDescent="0.25">
      <c r="A2" s="25" t="s">
        <v>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5" spans="1:13" ht="37.5" customHeight="1" x14ac:dyDescent="0.25">
      <c r="A5" s="14" t="s">
        <v>0</v>
      </c>
      <c r="B5" s="14" t="s">
        <v>1</v>
      </c>
      <c r="C5" s="14" t="s">
        <v>2</v>
      </c>
      <c r="D5" s="14" t="s">
        <v>98</v>
      </c>
      <c r="E5" s="14" t="s">
        <v>99</v>
      </c>
      <c r="F5" s="14" t="s">
        <v>85</v>
      </c>
      <c r="G5" s="14" t="s">
        <v>6</v>
      </c>
      <c r="H5" s="14" t="s">
        <v>8</v>
      </c>
      <c r="I5" s="24" t="s">
        <v>13</v>
      </c>
      <c r="J5" s="24"/>
      <c r="K5" s="24"/>
      <c r="L5" s="24"/>
      <c r="M5" s="15" t="s">
        <v>83</v>
      </c>
    </row>
    <row r="6" spans="1:13" ht="34.5" customHeight="1" x14ac:dyDescent="0.25">
      <c r="A6" s="2">
        <v>1</v>
      </c>
      <c r="B6" s="3" t="s">
        <v>42</v>
      </c>
      <c r="C6" s="3" t="s">
        <v>43</v>
      </c>
      <c r="D6" s="11" t="s">
        <v>101</v>
      </c>
      <c r="E6" s="11" t="s">
        <v>120</v>
      </c>
      <c r="F6" s="3" t="s">
        <v>86</v>
      </c>
      <c r="G6" s="3" t="s">
        <v>44</v>
      </c>
      <c r="H6" s="2" t="s">
        <v>12</v>
      </c>
      <c r="I6" s="2" t="s">
        <v>30</v>
      </c>
      <c r="J6" s="4" t="s">
        <v>45</v>
      </c>
      <c r="K6" s="4" t="s">
        <v>46</v>
      </c>
      <c r="L6" s="2">
        <v>2017</v>
      </c>
      <c r="M6" s="4" t="s">
        <v>78</v>
      </c>
    </row>
    <row r="7" spans="1:13" ht="34.5" customHeight="1" x14ac:dyDescent="0.25">
      <c r="A7" s="2">
        <v>2</v>
      </c>
      <c r="B7" s="3" t="s">
        <v>26</v>
      </c>
      <c r="C7" s="3" t="s">
        <v>27</v>
      </c>
      <c r="D7" s="11" t="s">
        <v>168</v>
      </c>
      <c r="E7" s="11" t="s">
        <v>120</v>
      </c>
      <c r="F7" s="3" t="s">
        <v>110</v>
      </c>
      <c r="G7" s="3" t="s">
        <v>28</v>
      </c>
      <c r="H7" s="2" t="s">
        <v>12</v>
      </c>
      <c r="I7" s="2" t="s">
        <v>30</v>
      </c>
      <c r="J7" s="4" t="s">
        <v>47</v>
      </c>
      <c r="K7" s="4" t="s">
        <v>29</v>
      </c>
      <c r="L7" s="2">
        <v>2012</v>
      </c>
      <c r="M7" s="4" t="s">
        <v>72</v>
      </c>
    </row>
    <row r="8" spans="1:13" ht="34.5" customHeight="1" x14ac:dyDescent="0.25">
      <c r="A8" s="2">
        <v>3</v>
      </c>
      <c r="B8" s="3" t="s">
        <v>20</v>
      </c>
      <c r="C8" s="3" t="s">
        <v>21</v>
      </c>
      <c r="D8" s="11" t="s">
        <v>102</v>
      </c>
      <c r="E8" s="2" t="s">
        <v>119</v>
      </c>
      <c r="F8" s="3" t="s">
        <v>109</v>
      </c>
      <c r="G8" s="3" t="s">
        <v>22</v>
      </c>
      <c r="H8" s="2" t="s">
        <v>12</v>
      </c>
      <c r="I8" s="2" t="s">
        <v>23</v>
      </c>
      <c r="J8" s="4" t="s">
        <v>24</v>
      </c>
      <c r="K8" s="4" t="s">
        <v>25</v>
      </c>
      <c r="L8" s="2">
        <v>2015</v>
      </c>
      <c r="M8" s="4" t="s">
        <v>73</v>
      </c>
    </row>
    <row r="9" spans="1:13" ht="34.5" customHeight="1" x14ac:dyDescent="0.25">
      <c r="A9" s="2">
        <v>4</v>
      </c>
      <c r="B9" s="3" t="s">
        <v>31</v>
      </c>
      <c r="C9" s="3" t="s">
        <v>32</v>
      </c>
      <c r="D9" s="11" t="s">
        <v>102</v>
      </c>
      <c r="E9" s="2" t="s">
        <v>119</v>
      </c>
      <c r="F9" s="3" t="s">
        <v>88</v>
      </c>
      <c r="G9" s="3" t="s">
        <v>33</v>
      </c>
      <c r="H9" s="2" t="s">
        <v>12</v>
      </c>
      <c r="I9" s="2" t="s">
        <v>17</v>
      </c>
      <c r="J9" s="4" t="s">
        <v>34</v>
      </c>
      <c r="K9" s="4" t="s">
        <v>35</v>
      </c>
      <c r="L9" s="2">
        <v>1987</v>
      </c>
      <c r="M9" s="4" t="s">
        <v>75</v>
      </c>
    </row>
    <row r="10" spans="1:13" ht="34.5" customHeight="1" x14ac:dyDescent="0.25">
      <c r="A10" s="2">
        <v>5</v>
      </c>
      <c r="B10" s="3" t="s">
        <v>60</v>
      </c>
      <c r="C10" s="3" t="s">
        <v>61</v>
      </c>
      <c r="D10" s="11" t="s">
        <v>103</v>
      </c>
      <c r="E10" s="11" t="s">
        <v>125</v>
      </c>
      <c r="F10" s="3" t="s">
        <v>87</v>
      </c>
      <c r="G10" s="3" t="s">
        <v>62</v>
      </c>
      <c r="H10" s="2" t="s">
        <v>12</v>
      </c>
      <c r="I10" s="2" t="s">
        <v>23</v>
      </c>
      <c r="J10" s="4" t="s">
        <v>63</v>
      </c>
      <c r="K10" s="4" t="s">
        <v>64</v>
      </c>
      <c r="L10" s="2">
        <v>2011</v>
      </c>
      <c r="M10" s="4" t="s">
        <v>81</v>
      </c>
    </row>
    <row r="11" spans="1:13" ht="34.5" customHeight="1" x14ac:dyDescent="0.25">
      <c r="A11" s="2">
        <v>6</v>
      </c>
      <c r="B11" s="3" t="s">
        <v>36</v>
      </c>
      <c r="C11" s="3" t="s">
        <v>37</v>
      </c>
      <c r="D11" s="11" t="s">
        <v>104</v>
      </c>
      <c r="E11" s="11" t="s">
        <v>121</v>
      </c>
      <c r="F11" s="3" t="s">
        <v>112</v>
      </c>
      <c r="G11" s="3" t="s">
        <v>38</v>
      </c>
      <c r="H11" s="2" t="s">
        <v>7</v>
      </c>
      <c r="I11" s="2" t="s">
        <v>17</v>
      </c>
      <c r="J11" s="4" t="s">
        <v>39</v>
      </c>
      <c r="K11" s="4" t="s">
        <v>40</v>
      </c>
      <c r="L11" s="2">
        <v>1986</v>
      </c>
      <c r="M11" s="4" t="s">
        <v>76</v>
      </c>
    </row>
    <row r="12" spans="1:13" ht="34.5" customHeight="1" x14ac:dyDescent="0.25">
      <c r="A12" s="2">
        <v>7</v>
      </c>
      <c r="B12" s="3" t="s">
        <v>65</v>
      </c>
      <c r="C12" s="3" t="s">
        <v>66</v>
      </c>
      <c r="D12" s="11" t="s">
        <v>104</v>
      </c>
      <c r="E12" s="11" t="s">
        <v>126</v>
      </c>
      <c r="F12" s="3" t="s">
        <v>117</v>
      </c>
      <c r="G12" s="3" t="s">
        <v>67</v>
      </c>
      <c r="H12" s="2" t="s">
        <v>12</v>
      </c>
      <c r="I12" s="2" t="s">
        <v>68</v>
      </c>
      <c r="J12" s="4" t="s">
        <v>69</v>
      </c>
      <c r="K12" s="4" t="s">
        <v>70</v>
      </c>
      <c r="L12" s="2">
        <v>2007</v>
      </c>
      <c r="M12" s="4" t="s">
        <v>82</v>
      </c>
    </row>
    <row r="13" spans="1:13" ht="34.5" customHeight="1" x14ac:dyDescent="0.25">
      <c r="A13" s="2">
        <v>8</v>
      </c>
      <c r="B13" s="3" t="s">
        <v>14</v>
      </c>
      <c r="C13" s="3" t="s">
        <v>15</v>
      </c>
      <c r="D13" s="11" t="s">
        <v>105</v>
      </c>
      <c r="E13" s="11" t="s">
        <v>118</v>
      </c>
      <c r="F13" s="3" t="s">
        <v>113</v>
      </c>
      <c r="G13" s="3" t="s">
        <v>16</v>
      </c>
      <c r="H13" s="2" t="s">
        <v>12</v>
      </c>
      <c r="I13" s="2" t="s">
        <v>17</v>
      </c>
      <c r="J13" s="4" t="s">
        <v>18</v>
      </c>
      <c r="K13" s="4" t="s">
        <v>19</v>
      </c>
      <c r="L13" s="2">
        <v>1985</v>
      </c>
      <c r="M13" s="4" t="s">
        <v>74</v>
      </c>
    </row>
    <row r="14" spans="1:13" ht="34.5" customHeight="1" x14ac:dyDescent="0.25">
      <c r="A14" s="2">
        <v>9</v>
      </c>
      <c r="B14" s="3" t="s">
        <v>55</v>
      </c>
      <c r="C14" s="3" t="s">
        <v>56</v>
      </c>
      <c r="D14" s="11" t="s">
        <v>105</v>
      </c>
      <c r="E14" s="11" t="s">
        <v>123</v>
      </c>
      <c r="F14" s="3" t="s">
        <v>116</v>
      </c>
      <c r="G14" s="3" t="s">
        <v>57</v>
      </c>
      <c r="H14" s="2" t="s">
        <v>7</v>
      </c>
      <c r="I14" s="2" t="s">
        <v>23</v>
      </c>
      <c r="J14" s="4" t="s">
        <v>58</v>
      </c>
      <c r="K14" s="4" t="s">
        <v>59</v>
      </c>
      <c r="L14" s="2">
        <v>2006</v>
      </c>
      <c r="M14" s="5" t="s">
        <v>84</v>
      </c>
    </row>
    <row r="15" spans="1:13" ht="34.5" customHeight="1" x14ac:dyDescent="0.25">
      <c r="A15" s="2">
        <v>10</v>
      </c>
      <c r="B15" s="4" t="s">
        <v>3</v>
      </c>
      <c r="C15" s="4" t="s">
        <v>4</v>
      </c>
      <c r="D15" s="11" t="s">
        <v>107</v>
      </c>
      <c r="E15" s="11" t="s">
        <v>122</v>
      </c>
      <c r="F15" s="4" t="s">
        <v>114</v>
      </c>
      <c r="G15" s="4" t="s">
        <v>5</v>
      </c>
      <c r="H15" s="2" t="s">
        <v>7</v>
      </c>
      <c r="I15" s="2" t="s">
        <v>17</v>
      </c>
      <c r="J15" s="4" t="s">
        <v>41</v>
      </c>
      <c r="K15" s="4" t="s">
        <v>19</v>
      </c>
      <c r="L15" s="2">
        <v>2006</v>
      </c>
      <c r="M15" s="4" t="s">
        <v>77</v>
      </c>
    </row>
    <row r="16" spans="1:13" ht="34.5" customHeight="1" x14ac:dyDescent="0.25">
      <c r="A16" s="2">
        <v>11</v>
      </c>
      <c r="B16" s="3" t="s">
        <v>51</v>
      </c>
      <c r="C16" s="3" t="s">
        <v>52</v>
      </c>
      <c r="D16" s="11" t="s">
        <v>107</v>
      </c>
      <c r="E16" s="11" t="s">
        <v>124</v>
      </c>
      <c r="F16" s="3" t="s">
        <v>115</v>
      </c>
      <c r="G16" s="3" t="s">
        <v>53</v>
      </c>
      <c r="H16" s="2" t="s">
        <v>7</v>
      </c>
      <c r="I16" s="2" t="s">
        <v>17</v>
      </c>
      <c r="J16" s="4" t="s">
        <v>54</v>
      </c>
      <c r="K16" s="4" t="s">
        <v>40</v>
      </c>
      <c r="L16" s="2">
        <v>1998</v>
      </c>
      <c r="M16" s="4" t="s">
        <v>80</v>
      </c>
    </row>
    <row r="17" spans="1:13" ht="34.5" customHeight="1" x14ac:dyDescent="0.25">
      <c r="A17" s="2">
        <v>12</v>
      </c>
      <c r="B17" s="4" t="s">
        <v>9</v>
      </c>
      <c r="C17" s="4" t="s">
        <v>10</v>
      </c>
      <c r="D17" s="11" t="s">
        <v>108</v>
      </c>
      <c r="E17" s="11" t="s">
        <v>123</v>
      </c>
      <c r="F17" s="4" t="s">
        <v>114</v>
      </c>
      <c r="G17" s="4" t="s">
        <v>11</v>
      </c>
      <c r="H17" s="2" t="s">
        <v>12</v>
      </c>
      <c r="I17" s="2" t="s">
        <v>48</v>
      </c>
      <c r="J17" s="4" t="s">
        <v>49</v>
      </c>
      <c r="K17" s="4" t="s">
        <v>50</v>
      </c>
      <c r="L17" s="4">
        <v>1994</v>
      </c>
      <c r="M17" s="4" t="s">
        <v>79</v>
      </c>
    </row>
    <row r="18" spans="1:13" ht="34.5" customHeight="1" x14ac:dyDescent="0.25">
      <c r="A18" s="2">
        <v>13</v>
      </c>
      <c r="B18" s="12" t="s">
        <v>90</v>
      </c>
      <c r="C18" s="2" t="s">
        <v>97</v>
      </c>
      <c r="D18" s="2" t="s">
        <v>97</v>
      </c>
      <c r="E18" s="2" t="s">
        <v>128</v>
      </c>
      <c r="F18" s="4" t="s">
        <v>114</v>
      </c>
      <c r="G18" s="9" t="s">
        <v>127</v>
      </c>
      <c r="H18" s="2" t="s">
        <v>12</v>
      </c>
      <c r="I18" s="2" t="s">
        <v>23</v>
      </c>
      <c r="J18" s="9" t="s">
        <v>129</v>
      </c>
      <c r="K18" s="9" t="s">
        <v>130</v>
      </c>
      <c r="L18" s="9">
        <v>2002</v>
      </c>
      <c r="M18" s="4"/>
    </row>
    <row r="19" spans="1:13" ht="34.5" customHeight="1" x14ac:dyDescent="0.25">
      <c r="A19" s="2">
        <v>14</v>
      </c>
      <c r="B19" s="12" t="s">
        <v>91</v>
      </c>
      <c r="C19" s="2" t="s">
        <v>97</v>
      </c>
      <c r="D19" s="2" t="s">
        <v>97</v>
      </c>
      <c r="E19" s="2" t="s">
        <v>134</v>
      </c>
      <c r="F19" s="3" t="s">
        <v>117</v>
      </c>
      <c r="G19" s="10" t="s">
        <v>131</v>
      </c>
      <c r="H19" s="2" t="s">
        <v>7</v>
      </c>
      <c r="I19" s="2" t="s">
        <v>23</v>
      </c>
      <c r="J19" s="10" t="s">
        <v>132</v>
      </c>
      <c r="K19" s="10" t="s">
        <v>133</v>
      </c>
      <c r="L19" s="4">
        <v>2004</v>
      </c>
      <c r="M19" s="4"/>
    </row>
    <row r="20" spans="1:13" ht="34.5" customHeight="1" x14ac:dyDescent="0.25">
      <c r="A20" s="2">
        <v>15</v>
      </c>
      <c r="B20" s="13" t="s">
        <v>94</v>
      </c>
      <c r="C20" s="2" t="s">
        <v>97</v>
      </c>
      <c r="D20" s="2" t="s">
        <v>97</v>
      </c>
      <c r="E20" s="2" t="s">
        <v>138</v>
      </c>
      <c r="F20" s="3" t="s">
        <v>117</v>
      </c>
      <c r="G20" s="10" t="s">
        <v>135</v>
      </c>
      <c r="H20" s="2" t="s">
        <v>7</v>
      </c>
      <c r="I20" s="2" t="s">
        <v>23</v>
      </c>
      <c r="J20" s="10" t="s">
        <v>136</v>
      </c>
      <c r="K20" s="10" t="s">
        <v>137</v>
      </c>
      <c r="L20" s="10">
        <v>2011</v>
      </c>
      <c r="M20" s="4"/>
    </row>
    <row r="21" spans="1:13" ht="34.5" customHeight="1" x14ac:dyDescent="0.25">
      <c r="A21" s="2">
        <v>16</v>
      </c>
      <c r="B21" s="13" t="s">
        <v>96</v>
      </c>
      <c r="C21" s="2" t="s">
        <v>97</v>
      </c>
      <c r="D21" s="2" t="s">
        <v>97</v>
      </c>
      <c r="E21" s="2" t="s">
        <v>138</v>
      </c>
      <c r="F21" s="3" t="s">
        <v>112</v>
      </c>
      <c r="G21" s="9" t="s">
        <v>139</v>
      </c>
      <c r="H21" s="2" t="s">
        <v>7</v>
      </c>
      <c r="I21" s="2" t="s">
        <v>23</v>
      </c>
      <c r="J21" s="9" t="s">
        <v>140</v>
      </c>
      <c r="K21" s="9" t="s">
        <v>141</v>
      </c>
      <c r="L21" s="9">
        <v>2016</v>
      </c>
      <c r="M21" s="4"/>
    </row>
    <row r="22" spans="1:13" ht="34.5" customHeight="1" x14ac:dyDescent="0.25">
      <c r="A22" s="2">
        <v>17</v>
      </c>
      <c r="B22" s="12" t="s">
        <v>92</v>
      </c>
      <c r="C22" s="2" t="s">
        <v>97</v>
      </c>
      <c r="D22" s="2" t="s">
        <v>97</v>
      </c>
      <c r="E22" s="2" t="s">
        <v>143</v>
      </c>
      <c r="F22" s="3" t="s">
        <v>111</v>
      </c>
      <c r="G22" s="10" t="s">
        <v>142</v>
      </c>
      <c r="H22" s="2" t="s">
        <v>12</v>
      </c>
      <c r="I22" s="2" t="s">
        <v>23</v>
      </c>
      <c r="J22" s="10" t="s">
        <v>140</v>
      </c>
      <c r="K22" s="10" t="s">
        <v>144</v>
      </c>
      <c r="L22" s="10">
        <v>2014</v>
      </c>
      <c r="M22" s="4"/>
    </row>
    <row r="23" spans="1:13" ht="34.5" customHeight="1" x14ac:dyDescent="0.25">
      <c r="A23" s="2">
        <v>18</v>
      </c>
      <c r="B23" s="13" t="s">
        <v>89</v>
      </c>
      <c r="C23" s="2" t="s">
        <v>97</v>
      </c>
      <c r="D23" s="2" t="s">
        <v>97</v>
      </c>
      <c r="E23" s="2" t="s">
        <v>149</v>
      </c>
      <c r="F23" s="3" t="s">
        <v>112</v>
      </c>
      <c r="G23" s="9" t="s">
        <v>145</v>
      </c>
      <c r="H23" s="2" t="s">
        <v>7</v>
      </c>
      <c r="I23" s="2" t="s">
        <v>23</v>
      </c>
      <c r="J23" s="9" t="s">
        <v>146</v>
      </c>
      <c r="K23" s="9" t="s">
        <v>147</v>
      </c>
      <c r="L23" s="9">
        <v>2017</v>
      </c>
      <c r="M23" s="4"/>
    </row>
    <row r="24" spans="1:13" ht="34.5" customHeight="1" x14ac:dyDescent="0.25">
      <c r="A24" s="2">
        <v>19</v>
      </c>
      <c r="B24" s="13" t="s">
        <v>93</v>
      </c>
      <c r="C24" s="2" t="s">
        <v>97</v>
      </c>
      <c r="D24" s="2" t="s">
        <v>97</v>
      </c>
      <c r="E24" s="2" t="s">
        <v>143</v>
      </c>
      <c r="F24" s="4" t="s">
        <v>114</v>
      </c>
      <c r="G24" s="10" t="s">
        <v>148</v>
      </c>
      <c r="H24" s="2" t="s">
        <v>7</v>
      </c>
      <c r="I24" s="2" t="s">
        <v>17</v>
      </c>
      <c r="J24" s="10" t="s">
        <v>150</v>
      </c>
      <c r="K24" s="10" t="s">
        <v>151</v>
      </c>
      <c r="L24" s="10">
        <v>2013</v>
      </c>
      <c r="M24" s="4"/>
    </row>
    <row r="25" spans="1:13" ht="34.5" customHeight="1" x14ac:dyDescent="0.25">
      <c r="A25" s="2">
        <v>20</v>
      </c>
      <c r="B25" s="12" t="s">
        <v>95</v>
      </c>
      <c r="C25" s="2" t="s">
        <v>97</v>
      </c>
      <c r="D25" s="2" t="s">
        <v>97</v>
      </c>
      <c r="E25" s="2" t="s">
        <v>138</v>
      </c>
      <c r="F25" s="3" t="s">
        <v>113</v>
      </c>
      <c r="G25" s="9" t="s">
        <v>152</v>
      </c>
      <c r="H25" s="2" t="s">
        <v>12</v>
      </c>
      <c r="I25" s="2" t="s">
        <v>23</v>
      </c>
      <c r="J25" s="9" t="s">
        <v>153</v>
      </c>
      <c r="K25" s="9" t="s">
        <v>133</v>
      </c>
      <c r="L25" s="9">
        <v>2017</v>
      </c>
      <c r="M25" s="4"/>
    </row>
    <row r="28" spans="1:13" ht="22.5" customHeight="1" x14ac:dyDescent="0.25">
      <c r="J28" s="23"/>
    </row>
    <row r="29" spans="1:13" x14ac:dyDescent="0.25">
      <c r="J29" s="18"/>
    </row>
    <row r="30" spans="1:13" x14ac:dyDescent="0.25">
      <c r="J30" s="19"/>
    </row>
    <row r="31" spans="1:13" x14ac:dyDescent="0.25">
      <c r="J31" s="19"/>
    </row>
    <row r="32" spans="1:13" x14ac:dyDescent="0.25">
      <c r="J32" s="19"/>
    </row>
    <row r="33" spans="10:10" x14ac:dyDescent="0.25">
      <c r="J33" s="19"/>
    </row>
    <row r="34" spans="10:10" ht="15.75" x14ac:dyDescent="0.25">
      <c r="J34" s="21"/>
    </row>
    <row r="35" spans="10:10" x14ac:dyDescent="0.2">
      <c r="J35" s="22"/>
    </row>
  </sheetData>
  <mergeCells count="3">
    <mergeCell ref="I5:L5"/>
    <mergeCell ref="A1:L1"/>
    <mergeCell ref="A2:L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7A3E0-855E-4E3F-9601-68E794DF2519}">
  <dimension ref="A1:AJ17"/>
  <sheetViews>
    <sheetView zoomScale="80" zoomScaleNormal="80" workbookViewId="0">
      <selection activeCell="AC14" sqref="AC14"/>
    </sheetView>
  </sheetViews>
  <sheetFormatPr defaultRowHeight="15" x14ac:dyDescent="0.25"/>
  <cols>
    <col min="1" max="1" width="5.7109375" style="7" customWidth="1"/>
    <col min="2" max="2" width="18.7109375" style="7" customWidth="1"/>
    <col min="3" max="30" width="4.42578125" style="7" customWidth="1"/>
    <col min="31" max="32" width="6.42578125" style="7" customWidth="1"/>
    <col min="33" max="33" width="9.85546875" style="7" customWidth="1"/>
    <col min="34" max="35" width="6.42578125" style="7" customWidth="1"/>
    <col min="36" max="16384" width="9.140625" style="7"/>
  </cols>
  <sheetData>
    <row r="1" spans="1:36" ht="18.75" x14ac:dyDescent="0.25">
      <c r="A1" s="31" t="s">
        <v>170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6" ht="18.75" x14ac:dyDescent="0.25">
      <c r="A2" s="31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5" spans="1:36" ht="29.25" customHeight="1" x14ac:dyDescent="0.25">
      <c r="A5" s="26" t="s">
        <v>154</v>
      </c>
      <c r="B5" s="26" t="s">
        <v>155</v>
      </c>
      <c r="C5" s="36" t="s">
        <v>158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 t="s">
        <v>166</v>
      </c>
      <c r="AF5" s="28"/>
      <c r="AG5" s="32" t="s">
        <v>169</v>
      </c>
      <c r="AH5" s="37" t="s">
        <v>167</v>
      </c>
      <c r="AI5" s="37"/>
      <c r="AJ5" s="32" t="s">
        <v>169</v>
      </c>
    </row>
    <row r="6" spans="1:36" ht="18.75" customHeight="1" x14ac:dyDescent="0.25">
      <c r="A6" s="26"/>
      <c r="B6" s="26"/>
      <c r="C6" s="36" t="s">
        <v>161</v>
      </c>
      <c r="D6" s="26"/>
      <c r="E6" s="26" t="s">
        <v>159</v>
      </c>
      <c r="F6" s="26"/>
      <c r="G6" s="26" t="s">
        <v>162</v>
      </c>
      <c r="H6" s="26"/>
      <c r="I6" s="26" t="s">
        <v>163</v>
      </c>
      <c r="J6" s="26"/>
      <c r="K6" s="35" t="s">
        <v>108</v>
      </c>
      <c r="L6" s="35"/>
      <c r="M6" s="35" t="s">
        <v>160</v>
      </c>
      <c r="N6" s="35"/>
      <c r="O6" s="35" t="s">
        <v>107</v>
      </c>
      <c r="P6" s="35"/>
      <c r="Q6" s="35" t="s">
        <v>106</v>
      </c>
      <c r="R6" s="35"/>
      <c r="S6" s="35" t="s">
        <v>105</v>
      </c>
      <c r="T6" s="35"/>
      <c r="U6" s="35" t="s">
        <v>104</v>
      </c>
      <c r="V6" s="35"/>
      <c r="W6" s="35" t="s">
        <v>103</v>
      </c>
      <c r="X6" s="35"/>
      <c r="Y6" s="35" t="s">
        <v>102</v>
      </c>
      <c r="Z6" s="35"/>
      <c r="AA6" s="35" t="s">
        <v>168</v>
      </c>
      <c r="AB6" s="35"/>
      <c r="AC6" s="35" t="s">
        <v>101</v>
      </c>
      <c r="AD6" s="35"/>
      <c r="AE6" s="29"/>
      <c r="AF6" s="30"/>
      <c r="AG6" s="33"/>
      <c r="AH6" s="37"/>
      <c r="AI6" s="37"/>
      <c r="AJ6" s="33"/>
    </row>
    <row r="7" spans="1:36" ht="18.75" customHeight="1" x14ac:dyDescent="0.25">
      <c r="A7" s="26"/>
      <c r="B7" s="26"/>
      <c r="C7" s="17" t="s">
        <v>156</v>
      </c>
      <c r="D7" s="8" t="s">
        <v>157</v>
      </c>
      <c r="E7" s="8" t="s">
        <v>156</v>
      </c>
      <c r="F7" s="8" t="s">
        <v>157</v>
      </c>
      <c r="G7" s="8" t="s">
        <v>156</v>
      </c>
      <c r="H7" s="8" t="s">
        <v>157</v>
      </c>
      <c r="I7" s="8" t="s">
        <v>156</v>
      </c>
      <c r="J7" s="8" t="s">
        <v>157</v>
      </c>
      <c r="K7" s="8" t="s">
        <v>156</v>
      </c>
      <c r="L7" s="8" t="s">
        <v>157</v>
      </c>
      <c r="M7" s="8" t="s">
        <v>156</v>
      </c>
      <c r="N7" s="8" t="s">
        <v>157</v>
      </c>
      <c r="O7" s="8" t="s">
        <v>156</v>
      </c>
      <c r="P7" s="8" t="s">
        <v>157</v>
      </c>
      <c r="Q7" s="8" t="s">
        <v>156</v>
      </c>
      <c r="R7" s="8" t="s">
        <v>157</v>
      </c>
      <c r="S7" s="8" t="s">
        <v>156</v>
      </c>
      <c r="T7" s="8" t="s">
        <v>157</v>
      </c>
      <c r="U7" s="8" t="s">
        <v>156</v>
      </c>
      <c r="V7" s="8" t="s">
        <v>157</v>
      </c>
      <c r="W7" s="8" t="s">
        <v>156</v>
      </c>
      <c r="X7" s="8" t="s">
        <v>157</v>
      </c>
      <c r="Y7" s="8" t="s">
        <v>156</v>
      </c>
      <c r="Z7" s="8" t="s">
        <v>157</v>
      </c>
      <c r="AA7" s="8" t="s">
        <v>156</v>
      </c>
      <c r="AB7" s="8" t="s">
        <v>157</v>
      </c>
      <c r="AC7" s="8" t="s">
        <v>156</v>
      </c>
      <c r="AD7" s="8" t="s">
        <v>157</v>
      </c>
      <c r="AE7" s="8" t="s">
        <v>156</v>
      </c>
      <c r="AF7" s="8" t="s">
        <v>157</v>
      </c>
      <c r="AG7" s="34"/>
      <c r="AH7" s="8" t="s">
        <v>156</v>
      </c>
      <c r="AI7" s="8" t="s">
        <v>157</v>
      </c>
      <c r="AJ7" s="34"/>
    </row>
    <row r="8" spans="1:36" ht="47.25" customHeight="1" x14ac:dyDescent="0.25">
      <c r="A8" s="8">
        <v>1</v>
      </c>
      <c r="B8" s="16" t="s">
        <v>165</v>
      </c>
      <c r="C8" s="8"/>
      <c r="D8" s="8"/>
      <c r="E8" s="8"/>
      <c r="F8" s="8"/>
      <c r="G8" s="8"/>
      <c r="H8" s="8"/>
      <c r="I8" s="8"/>
      <c r="J8" s="8"/>
      <c r="K8" s="8">
        <v>1</v>
      </c>
      <c r="L8" s="8"/>
      <c r="M8" s="8"/>
      <c r="N8" s="8"/>
      <c r="O8" s="8"/>
      <c r="P8" s="8">
        <v>2</v>
      </c>
      <c r="Q8" s="8"/>
      <c r="R8" s="8"/>
      <c r="S8" s="8">
        <v>1</v>
      </c>
      <c r="T8" s="8">
        <v>1</v>
      </c>
      <c r="U8" s="8">
        <v>1</v>
      </c>
      <c r="V8" s="8">
        <v>1</v>
      </c>
      <c r="W8" s="8">
        <v>1</v>
      </c>
      <c r="X8" s="8"/>
      <c r="Y8" s="8">
        <v>2</v>
      </c>
      <c r="Z8" s="8"/>
      <c r="AA8" s="8">
        <v>2</v>
      </c>
      <c r="AB8" s="8"/>
      <c r="AC8" s="8"/>
      <c r="AD8" s="8"/>
      <c r="AE8" s="8">
        <f>C8+E8+G8+I8+K8+M8+O8+Q8+S8+U8+W8+Y8+AA8</f>
        <v>8</v>
      </c>
      <c r="AF8" s="8">
        <f>D8+F8+H8+J8+L8+N8+P8+R8+T8+V8+X8+Z8+AB8+AD8</f>
        <v>4</v>
      </c>
      <c r="AG8" s="8">
        <f>SUM(AE8:AF8)</f>
        <v>12</v>
      </c>
      <c r="AH8" s="8">
        <v>3</v>
      </c>
      <c r="AI8" s="8">
        <v>5</v>
      </c>
      <c r="AJ8" s="8">
        <f>SUM(AH8:AI8)</f>
        <v>8</v>
      </c>
    </row>
    <row r="10" spans="1:36" ht="18.75" customHeight="1" x14ac:dyDescent="0.25">
      <c r="AF10" s="23"/>
    </row>
    <row r="11" spans="1:36" x14ac:dyDescent="0.25">
      <c r="AF11" s="18"/>
    </row>
    <row r="12" spans="1:36" x14ac:dyDescent="0.25">
      <c r="AF12" s="19"/>
    </row>
    <row r="13" spans="1:36" x14ac:dyDescent="0.25">
      <c r="AF13" s="19"/>
    </row>
    <row r="14" spans="1:36" x14ac:dyDescent="0.25">
      <c r="AF14" s="19"/>
    </row>
    <row r="15" spans="1:36" x14ac:dyDescent="0.25">
      <c r="AF15" s="19"/>
    </row>
    <row r="16" spans="1:36" ht="15.75" x14ac:dyDescent="0.25">
      <c r="AF16" s="21"/>
    </row>
    <row r="17" spans="32:32" x14ac:dyDescent="0.2">
      <c r="AF17" s="22"/>
    </row>
  </sheetData>
  <mergeCells count="23">
    <mergeCell ref="AJ5:AJ7"/>
    <mergeCell ref="E6:F6"/>
    <mergeCell ref="C6:D6"/>
    <mergeCell ref="C5:AD5"/>
    <mergeCell ref="AH5:AI6"/>
    <mergeCell ref="Q6:R6"/>
    <mergeCell ref="O6:P6"/>
    <mergeCell ref="M6:N6"/>
    <mergeCell ref="K6:L6"/>
    <mergeCell ref="I6:J6"/>
    <mergeCell ref="G6:H6"/>
    <mergeCell ref="AC6:AD6"/>
    <mergeCell ref="AA6:AB6"/>
    <mergeCell ref="Y6:Z6"/>
    <mergeCell ref="W6:X6"/>
    <mergeCell ref="U6:V6"/>
    <mergeCell ref="A5:A7"/>
    <mergeCell ref="AE5:AF6"/>
    <mergeCell ref="A1:AI1"/>
    <mergeCell ref="A2:AI2"/>
    <mergeCell ref="AG5:AG7"/>
    <mergeCell ref="B5:B7"/>
    <mergeCell ref="S6:T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A008B-2488-4AB1-9299-01931BEBC3BF}">
  <dimension ref="A1:Y18"/>
  <sheetViews>
    <sheetView topLeftCell="A3" workbookViewId="0">
      <selection activeCell="AB14" sqref="AB14"/>
    </sheetView>
  </sheetViews>
  <sheetFormatPr defaultRowHeight="15" x14ac:dyDescent="0.25"/>
  <cols>
    <col min="1" max="1" width="5.7109375" style="7" customWidth="1"/>
    <col min="2" max="2" width="18.7109375" style="7" customWidth="1"/>
    <col min="3" max="22" width="4.42578125" style="7" customWidth="1"/>
    <col min="23" max="24" width="6.42578125" style="7" customWidth="1"/>
    <col min="25" max="25" width="9.85546875" style="7" customWidth="1"/>
    <col min="26" max="16384" width="9.140625" style="7"/>
  </cols>
  <sheetData>
    <row r="1" spans="1:25" ht="18.75" x14ac:dyDescent="0.25">
      <c r="A1" s="31" t="s">
        <v>170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8.75" x14ac:dyDescent="0.25">
      <c r="A2" s="31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5" spans="1:25" ht="29.25" customHeight="1" x14ac:dyDescent="0.25">
      <c r="A5" s="26" t="s">
        <v>154</v>
      </c>
      <c r="B5" s="26" t="s">
        <v>155</v>
      </c>
      <c r="C5" s="36" t="s">
        <v>171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 t="s">
        <v>166</v>
      </c>
      <c r="X5" s="28"/>
      <c r="Y5" s="32" t="s">
        <v>169</v>
      </c>
    </row>
    <row r="6" spans="1:25" ht="18.75" customHeight="1" x14ac:dyDescent="0.25">
      <c r="A6" s="26"/>
      <c r="B6" s="26"/>
      <c r="C6" s="39" t="s">
        <v>172</v>
      </c>
      <c r="D6" s="40"/>
      <c r="E6" s="40" t="s">
        <v>173</v>
      </c>
      <c r="F6" s="40"/>
      <c r="G6" s="40" t="s">
        <v>17</v>
      </c>
      <c r="H6" s="40"/>
      <c r="I6" s="40" t="s">
        <v>174</v>
      </c>
      <c r="J6" s="40"/>
      <c r="K6" s="38" t="s">
        <v>175</v>
      </c>
      <c r="L6" s="38"/>
      <c r="M6" s="38" t="s">
        <v>176</v>
      </c>
      <c r="N6" s="38"/>
      <c r="O6" s="38" t="s">
        <v>177</v>
      </c>
      <c r="P6" s="38"/>
      <c r="Q6" s="38" t="s">
        <v>23</v>
      </c>
      <c r="R6" s="38"/>
      <c r="S6" s="38" t="s">
        <v>30</v>
      </c>
      <c r="T6" s="38"/>
      <c r="U6" s="38" t="s">
        <v>178</v>
      </c>
      <c r="V6" s="38"/>
      <c r="W6" s="29"/>
      <c r="X6" s="30"/>
      <c r="Y6" s="33"/>
    </row>
    <row r="7" spans="1:25" ht="18.75" customHeight="1" x14ac:dyDescent="0.25">
      <c r="A7" s="26"/>
      <c r="B7" s="26"/>
      <c r="C7" s="17" t="s">
        <v>156</v>
      </c>
      <c r="D7" s="8" t="s">
        <v>157</v>
      </c>
      <c r="E7" s="8" t="s">
        <v>156</v>
      </c>
      <c r="F7" s="8" t="s">
        <v>157</v>
      </c>
      <c r="G7" s="8" t="s">
        <v>156</v>
      </c>
      <c r="H7" s="8" t="s">
        <v>157</v>
      </c>
      <c r="I7" s="8" t="s">
        <v>156</v>
      </c>
      <c r="J7" s="8" t="s">
        <v>157</v>
      </c>
      <c r="K7" s="8" t="s">
        <v>156</v>
      </c>
      <c r="L7" s="8" t="s">
        <v>157</v>
      </c>
      <c r="M7" s="8" t="s">
        <v>156</v>
      </c>
      <c r="N7" s="8" t="s">
        <v>157</v>
      </c>
      <c r="O7" s="8" t="s">
        <v>156</v>
      </c>
      <c r="P7" s="8" t="s">
        <v>157</v>
      </c>
      <c r="Q7" s="8" t="s">
        <v>156</v>
      </c>
      <c r="R7" s="8" t="s">
        <v>157</v>
      </c>
      <c r="S7" s="8" t="s">
        <v>156</v>
      </c>
      <c r="T7" s="8" t="s">
        <v>157</v>
      </c>
      <c r="U7" s="8" t="s">
        <v>156</v>
      </c>
      <c r="V7" s="8" t="s">
        <v>157</v>
      </c>
      <c r="W7" s="8" t="s">
        <v>156</v>
      </c>
      <c r="X7" s="8" t="s">
        <v>157</v>
      </c>
      <c r="Y7" s="34"/>
    </row>
    <row r="8" spans="1:25" ht="45" customHeight="1" x14ac:dyDescent="0.25">
      <c r="A8" s="8">
        <v>1</v>
      </c>
      <c r="B8" s="16" t="s">
        <v>179</v>
      </c>
      <c r="C8" s="8"/>
      <c r="D8" s="8"/>
      <c r="E8" s="8"/>
      <c r="F8" s="8"/>
      <c r="G8" s="8">
        <v>2</v>
      </c>
      <c r="H8" s="8">
        <v>3</v>
      </c>
      <c r="I8" s="8"/>
      <c r="J8" s="8"/>
      <c r="K8" s="8"/>
      <c r="L8" s="8"/>
      <c r="M8" s="8">
        <v>2</v>
      </c>
      <c r="N8" s="8"/>
      <c r="O8" s="8"/>
      <c r="P8" s="8"/>
      <c r="Q8" s="8">
        <v>1</v>
      </c>
      <c r="R8" s="8">
        <v>2</v>
      </c>
      <c r="S8" s="8">
        <v>2</v>
      </c>
      <c r="T8" s="8"/>
      <c r="U8" s="8"/>
      <c r="V8" s="8"/>
      <c r="W8" s="8">
        <f>C8+E8+G8+I8+K8+M8+O8+Q8+S8+U8</f>
        <v>7</v>
      </c>
      <c r="X8" s="8">
        <f>D8+F8+H8+J8+L8+N8+P8+R8+T8+V8</f>
        <v>5</v>
      </c>
      <c r="Y8" s="8">
        <f>SUM(W8:X8)</f>
        <v>12</v>
      </c>
    </row>
    <row r="9" spans="1:25" ht="45" customHeight="1" x14ac:dyDescent="0.25">
      <c r="A9" s="8">
        <v>2</v>
      </c>
      <c r="B9" s="16" t="s">
        <v>164</v>
      </c>
      <c r="C9" s="8"/>
      <c r="D9" s="8"/>
      <c r="E9" s="8"/>
      <c r="F9" s="8"/>
      <c r="G9" s="8">
        <v>1</v>
      </c>
      <c r="H9" s="8"/>
      <c r="I9" s="8"/>
      <c r="J9" s="8"/>
      <c r="K9" s="8"/>
      <c r="L9" s="8"/>
      <c r="M9" s="8"/>
      <c r="N9" s="8"/>
      <c r="O9" s="8"/>
      <c r="P9" s="8"/>
      <c r="Q9" s="8">
        <v>2</v>
      </c>
      <c r="R9" s="8">
        <v>5</v>
      </c>
      <c r="S9" s="8"/>
      <c r="T9" s="8"/>
      <c r="U9" s="8"/>
      <c r="V9" s="8"/>
      <c r="W9" s="8">
        <f>C9+E9+G9+I9+K9+M9+O9+Q9+S9+U9</f>
        <v>3</v>
      </c>
      <c r="X9" s="8">
        <f>D9+F9+H9+J9+L9+N9+P9+R9+T9+V9</f>
        <v>5</v>
      </c>
      <c r="Y9" s="8">
        <f>SUM(W9:X9)</f>
        <v>8</v>
      </c>
    </row>
    <row r="11" spans="1:25" x14ac:dyDescent="0.25">
      <c r="U11" s="6"/>
      <c r="V11" s="20"/>
    </row>
    <row r="12" spans="1:25" x14ac:dyDescent="0.25">
      <c r="U12" s="18"/>
    </row>
    <row r="13" spans="1:25" x14ac:dyDescent="0.25">
      <c r="U13" s="19"/>
    </row>
    <row r="14" spans="1:25" x14ac:dyDescent="0.25">
      <c r="U14" s="19"/>
    </row>
    <row r="15" spans="1:25" x14ac:dyDescent="0.25">
      <c r="U15" s="19"/>
    </row>
    <row r="16" spans="1:25" x14ac:dyDescent="0.25">
      <c r="U16" s="19"/>
    </row>
    <row r="17" spans="21:21" ht="15.75" x14ac:dyDescent="0.25">
      <c r="U17" s="21"/>
    </row>
    <row r="18" spans="21:21" x14ac:dyDescent="0.2">
      <c r="U18" s="22"/>
    </row>
  </sheetData>
  <mergeCells count="17">
    <mergeCell ref="A1:Y1"/>
    <mergeCell ref="A2:Y2"/>
    <mergeCell ref="A5:A7"/>
    <mergeCell ref="B5:B7"/>
    <mergeCell ref="C5:V5"/>
    <mergeCell ref="W5:X6"/>
    <mergeCell ref="Y5:Y7"/>
    <mergeCell ref="U6:V6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Nama ASN</vt:lpstr>
      <vt:lpstr>Rekap pegawai</vt:lpstr>
      <vt:lpstr>Pendidikan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MyBook14E</dc:creator>
  <cp:lastModifiedBy>MyBook14E</cp:lastModifiedBy>
  <dcterms:created xsi:type="dcterms:W3CDTF">2023-08-14T03:25:28Z</dcterms:created>
  <dcterms:modified xsi:type="dcterms:W3CDTF">2024-03-13T03:23:34Z</dcterms:modified>
</cp:coreProperties>
</file>